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3c102605040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5ec8f283c7d6402a"/>
    <x:sheet xmlns:r="http://schemas.openxmlformats.org/officeDocument/2006/relationships" name="Customer Research" sheetId="2" r:id="Rb098826210034d90"/>
    <x:sheet xmlns:r="http://schemas.openxmlformats.org/officeDocument/2006/relationships" name="Differentiation" sheetId="3" r:id="Rb78ffe59644549a3"/>
    <x:sheet xmlns:r="http://schemas.openxmlformats.org/officeDocument/2006/relationships" name="Stock &amp; Pricing" sheetId="4" r:id="R8d91cc4cb6a2466c"/>
    <x:sheet xmlns:r="http://schemas.openxmlformats.org/officeDocument/2006/relationships" name="30-Day Test" sheetId="5" r:id="R252c5f3cf00e47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&quot;P&quot;#,##0.00;[Red](&quot;P&quot;#,##0.00);&quot;P&quot;0.00"/>
    <x:numFmt numFmtId="201" formatCode="0.0"/>
    <x:numFmt numFmtId="202" formatCode="0.0%"/>
    <x:numFmt numFmtId="203" formatCode="0"/>
  </x:numFmts>
  <x:fonts count="6">
    <x:font>
      <x:sz val="11"/>
      <x:name val="Carlito"/>
    </x:font>
    <x:font>
      <x:b/>
      <x:sz val="17"/>
      <x:color rgb="FFFFFFFF"/>
      <x:name val="Carlito"/>
    </x:font>
    <x:font>
      <x:sz val="10"/>
      <x:color rgb="FF223047"/>
      <x:name val="Carlito"/>
    </x:font>
    <x:font>
      <x:b/>
      <x:sz val="11"/>
      <x:color rgb="FFFFFFFF"/>
      <x:name val="Carlito"/>
    </x:font>
    <x:font>
      <x:sz val="11"/>
      <x:color rgb="FF1D6B9D"/>
      <x:name val="Carlito"/>
    </x:font>
    <x:font>
      <x:b/>
      <x:sz val="11"/>
      <x:color rgb="FF223047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42C48"/>
      </x:patternFill>
    </x:fill>
    <x:fill>
      <x:patternFill patternType="solid">
        <x:fgColor rgb="FFE9F0F6"/>
      </x:patternFill>
    </x:fill>
    <x:fill>
      <x:patternFill patternType="solid">
        <x:fgColor rgb="FFFFF7DA"/>
      </x:patternFill>
    </x:fill>
    <x:fill>
      <x:patternFill patternType="solid">
        <x:fgColor rgb="FFEAF5EC"/>
      </x:patternFill>
    </x:fill>
  </x:fills>
  <x:borders count="2">
    <x:border/>
    <x:border/>
  </x:borders>
  <x:cellStyleXfs count="1">
    <x:xf numFmtId="0" fontId="0" fillId="0" borderId="0"/>
  </x:cellStyleXfs>
  <x:cellXfs count="4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0" fontId="0" fillId="4" borderId="0" xfId="0" applyNumberFormat="1" applyFont="1" applyFill="1" applyBorder="1"/>
    <x:xf numFmtId="0" fontId="0" fillId="4" borderId="0" xfId="0" applyNumberFormat="1" applyFont="1" applyFill="1" applyBorder="1"/>
    <x:xf numFmtId="200" fontId="0" fillId="4" borderId="1" xfId="0" applyNumberFormat="1" applyFont="1" applyFill="1" applyBorder="1"/>
    <x:xf numFmtId="0" fontId="0" fillId="4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0" fontId="0" fillId="5" borderId="0" xfId="0" applyNumberFormat="1" applyFont="1" applyFill="1" applyBorder="1"/>
    <x:xf numFmtId="200" fontId="0" fillId="5" borderId="0" xfId="0" applyNumberFormat="1" applyFont="1" applyFill="1" applyBorder="1"/>
    <x:xf numFmtId="0" fontId="5" fillId="5" borderId="0" xfId="0" applyNumberFormat="1" applyFont="1" applyFill="1" applyBorder="1"/>
    <x:xf numFmtId="200" fontId="5" fillId="5" borderId="0" xfId="0" applyNumberFormat="1" applyFont="1" applyFill="1" applyBorder="1"/>
    <x:xf numFmtId="0" fontId="0" fillId="5" borderId="1" xfId="0" applyNumberFormat="1" applyFont="1" applyFill="1" applyBorder="1"/>
    <x:xf numFmtId="200" fontId="0" fillId="5" borderId="1" xfId="0" applyNumberFormat="1" applyFont="1" applyFill="1" applyBorder="1"/>
    <x:xf numFmtId="0" fontId="5" fillId="5" borderId="1" xfId="0" applyNumberFormat="1" applyFont="1" applyFill="1" applyBorder="1"/>
    <x:xf numFmtId="200" fontId="5" fillId="5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1c8b09602e40d1" /><Relationship Type="http://schemas.openxmlformats.org/officeDocument/2006/relationships/theme" Target="/xl/theme/theme1.xml" Id="R8f72eaf1ae2d412c" /><Relationship Type="http://schemas.openxmlformats.org/officeDocument/2006/relationships/sharedStrings" Target="/xl/sharedStrings.xml" Id="R1572473cbc73426b" /><Relationship Type="http://schemas.openxmlformats.org/officeDocument/2006/relationships/worksheet" Target="/xl/worksheets/sheet1.xml" Id="R5ec8f283c7d6402a" /><Relationship Type="http://schemas.openxmlformats.org/officeDocument/2006/relationships/worksheet" Target="/xl/worksheets/sheet2.xml" Id="Rb098826210034d90" /><Relationship Type="http://schemas.openxmlformats.org/officeDocument/2006/relationships/worksheet" Target="/xl/worksheets/sheet3.xml" Id="Rb78ffe59644549a3" /><Relationship Type="http://schemas.openxmlformats.org/officeDocument/2006/relationships/worksheet" Target="/xl/worksheets/sheet4.xml" Id="R8d91cc4cb6a2466c" /><Relationship Type="http://schemas.openxmlformats.org/officeDocument/2006/relationships/worksheet" Target="/xl/worksheets/sheet5.xml" Id="R252c5f3cf00e474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93" hidden="0" customWidth="1"/>
    <x:col min="3" max="3" width="9" hidden="0" customWidth="1"/>
    <x:col min="4" max="4" width="33" hidden="0" customWidth="1"/>
    <x:col min="5" max="5" width="23" hidden="0" customWidth="1"/>
    <x:col min="6" max="6" width="9" hidden="0" customWidth="1"/>
  </x:cols>
  <x:sheetData>
    <x:row r="1" ht="36" customHeight="1">
      <x:c r="A1" s="3" t="str">
        <x:v>PULAGO | CLOTHING BUSINESS STARTER TOOLKIT</x:v>
      </x:c>
      <x:c r="B1" s="3"/>
      <x:c r="C1" s="3"/>
      <x:c r="D1" s="3"/>
      <x:c r="E1" s="3"/>
      <x:c r="F1" s="3"/>
    </x:row>
    <x:row r="3" ht="35" customHeight="1">
      <x:c r="A3" s="9" t="str">
        <x:v>Research before you buy stock. All amounts in Botswana pula (BWP). Yellow cells are input ideas; formulas calculate performance.</x:v>
      </x:c>
      <x:c r="B3" s="9"/>
      <x:c r="C3" s="9"/>
      <x:c r="D3" s="9"/>
      <x:c r="E3" s="9"/>
      <x:c r="F3" s="9"/>
    </x:row>
    <x:row r="5" ht="28" customHeight="1">
      <x:c r="A5" s="16" t="str">
        <x:v>TAB</x:v>
      </x:c>
      <x:c r="B5" s="16" t="str">
        <x:v>HOW TO USE</x:v>
      </x:c>
    </x:row>
    <x:row r="6" ht="28" customHeight="1">
      <x:c r="A6" s="20" t="str">
        <x:v>Customer Research</x:v>
      </x:c>
      <x:c r="B6" s="20" t="str">
        <x:v>Interview 20 prospective buyers. Log buying behaviours, not just likes.</x:v>
      </x:c>
      <x:c r="D6" s="16" t="str">
        <x:v>SNAPSHOT</x:v>
      </x:c>
      <x:c r="E6" s="16" t="str">
        <x:v>VALUE</x:v>
      </x:c>
    </x:row>
    <x:row r="7" ht="35" customHeight="1">
      <x:c r="A7" s="20" t="str">
        <x:v>Differentiation</x:v>
      </x:c>
      <x:c r="B7" s="20" t="str">
        <x:v>Compare ten sellers and identify an evidence-based advantage.</x:v>
      </x:c>
      <x:c r="D7" t="str">
        <x:v>Sample forecast revenue</x:v>
      </x:c>
      <x:c r="E7" s="24" t="n">
        <x:f>'Stock &amp; Pricing'!B29</x:f>
        <x:v>9825</x:v>
      </x:c>
    </x:row>
    <x:row r="8" ht="35" customHeight="1">
      <x:c r="A8" s="20" t="str">
        <x:v>Stock &amp; Pricing</x:v>
      </x:c>
      <x:c r="B8" s="20" t="str">
        <x:v>Enter product costs, prices, quantities and fixed overheads. Formula cells are calculated.</x:v>
      </x:c>
      <x:c r="D8" t="str">
        <x:v>Sample contribution</x:v>
      </x:c>
      <x:c r="E8" s="24" t="n">
        <x:f>'Stock &amp; Pricing'!B30</x:f>
        <x:v>2956</x:v>
      </x:c>
    </x:row>
    <x:row r="9" ht="35" customHeight="1">
      <x:c r="A9" s="20" t="str">
        <x:v>30-Day Test</x:v>
      </x:c>
      <x:c r="B9" s="20" t="str">
        <x:v>Track twelve actions, owners, status and validation evidence.</x:v>
      </x:c>
      <x:c r="D9" t="str">
        <x:v>Validation actions completed</x:v>
      </x:c>
      <x:c r="E9" t="n">
        <x:f>'30-Day Test'!B21</x:f>
        <x:v>0</x:v>
      </x:c>
    </x:row>
    <x:row r="10" ht="35" customHeight="1">
      <x:c r="A10" s="20" t="str">
        <x:v>Warning</x:v>
      </x:c>
      <x:c r="B10" s="20" t="str">
        <x:v>The demonstration amounts are NOT market quotes or guaranteed earnings.</x:v>
      </x:c>
    </x:row>
    <x:row r="11" ht="35" customHeight="1">
      <x:c r="A11" s="20" t="str">
        <x:v>Tax note</x:v>
      </x:c>
      <x:c r="B11" s="20" t="str">
        <x:v>Check VAT and customs treatments with BURS; do not count recoverable VAT as permanent cost without advice.</x:v>
      </x:c>
    </x:row>
    <x:row r="13" ht="28" customHeight="1">
      <x:c r="A13" s="16" t="str">
        <x:v>RESOURCE</x:v>
      </x:c>
      <x:c r="B13" s="16" t="str">
        <x:v>OFFICIAL URL</x:v>
      </x:c>
    </x:row>
    <x:row r="14">
      <x:c r="A14" t="str">
        <x:v>PulaGo</x:v>
      </x:c>
      <x:c r="B14" s="22" t="str">
        <x:v>https://pulago.net</x:v>
      </x:c>
    </x:row>
    <x:row r="15">
      <x:c r="A15" t="str">
        <x:v>On-Basic (QuickBooks Online)</x:v>
      </x:c>
      <x:c r="B15" s="22" t="str">
        <x:v>https://www.onbasic.net</x:v>
      </x:c>
    </x:row>
    <x:row r="16">
      <x:c r="A16" t="str">
        <x:v>CIPA</x:v>
      </x:c>
      <x:c r="B16" s="22" t="str">
        <x:v>https://www.cipa.co.bw/</x:v>
      </x:c>
    </x:row>
    <x:row r="17">
      <x:c r="A17" t="str">
        <x:v>Trade licence guidance</x:v>
      </x:c>
      <x:c r="B17" s="22" t="str">
        <x:v>https://www.gov.bw/trade/trade-license-application?page=0</x:v>
      </x:c>
    </x:row>
    <x:row r="18">
      <x:c r="A18" t="str">
        <x:v>Botswana Trade eServices</x:v>
      </x:c>
      <x:c r="B18" s="22" t="str">
        <x:v>https://trade.gov.bw/</x:v>
      </x:c>
    </x:row>
    <x:row r="19">
      <x:c r="A19" t="str">
        <x:v>BURS Customs</x:v>
      </x:c>
      <x:c r="B19" s="22" t="str">
        <x:v>https://burs.org.bw/index.php/customsexcisemain/customs-clearance</x:v>
      </x:c>
    </x:row>
    <x:row r="20">
      <x:c r="A20" t="str">
        <x:v>Francistown hawker example</x:v>
      </x:c>
      <x:c r="B20" s="22" t="str">
        <x:v>https://www.cofc.gov.bw/informal-sector/</x:v>
      </x:c>
    </x:row>
    <x:row r="21">
      <x:c r="A21" t="str">
        <x:v>Industrial licensing</x:v>
      </x:c>
      <x:c r="B21" s="22" t="str">
        <x:v>https://gov.bw/trade/issuance-industrial-licence</x:v>
      </x:c>
    </x:row>
    <x:row r="23">
      <x:c r="A23" s="14" t="str">
        <x:v>PulaGo — Register. Comply. Grow. On the go.</x:v>
      </x:c>
      <x:c r="B23" s="14"/>
      <x:c r="C23" s="14"/>
      <x:c r="D23" s="14"/>
      <x:c r="E23" s="14"/>
      <x:c r="F23" s="14"/>
    </x:row>
  </x:sheetData>
  <x:mergeCells>
    <x:mergeCell ref="A1:F1"/>
    <x:mergeCell ref="A3:F3"/>
    <x:mergeCell ref="A23:F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0" hidden="0" customWidth="1"/>
    <x:col min="2" max="2" width="21" hidden="0" customWidth="1"/>
    <x:col min="3" max="3" width="23" hidden="0" customWidth="1"/>
    <x:col min="4" max="4" width="34" hidden="0" customWidth="1"/>
    <x:col min="5" max="5" width="29" hidden="0" customWidth="1"/>
    <x:col min="6" max="6" width="17" hidden="0" customWidth="1"/>
    <x:col min="7" max="7" width="18" hidden="0" customWidth="1"/>
    <x:col min="8" max="8" width="16" hidden="0" customWidth="1"/>
    <x:col min="9" max="9" width="16" hidden="0" customWidth="1"/>
    <x:col min="10" max="10" width="42" hidden="0" customWidth="1"/>
  </x:cols>
  <x:sheetData>
    <x:row r="1" ht="36" customHeight="1">
      <x:c r="A1" s="3" t="str">
        <x:v>01 | CUSTOMER DISCOVERY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35" customHeight="1">
      <x:c r="A2" s="9" t="str">
        <x:v>Use one row per person. Capture anonymous respondent IDs instead of sensitive personal information. Target at least 20 interviews; validate using actual willingness to pay.</x:v>
      </x:c>
      <x:c r="B2" s="9"/>
      <x:c r="C2" s="9"/>
      <x:c r="D2" s="9"/>
      <x:c r="E2" s="9"/>
      <x:c r="F2" s="9"/>
      <x:c r="G2" s="9"/>
      <x:c r="H2" s="9"/>
      <x:c r="I2" s="9"/>
      <x:c r="J2" s="9"/>
    </x:row>
    <x:row r="3" ht="35" customHeight="1">
      <x:c r="A3" s="9"/>
      <x:c r="B3" s="9"/>
      <x:c r="C3" s="9"/>
      <x:c r="D3" s="9"/>
      <x:c r="E3" s="9"/>
      <x:c r="F3" s="9"/>
      <x:c r="G3" s="9"/>
      <x:c r="H3" s="9"/>
      <x:c r="I3" s="9"/>
      <x:c r="J3" s="9"/>
    </x:row>
    <x:row r="5" ht="28" customHeight="1">
      <x:c r="A5" s="16" t="str">
        <x:v>ID</x:v>
      </x:c>
      <x:c r="B5" s="16" t="str">
        <x:v>Segment</x:v>
      </x:c>
      <x:c r="C5" s="16" t="str">
        <x:v>Currently buys from</x:v>
      </x:c>
      <x:c r="D5" s="16" t="str">
        <x:v>Biggest frustration</x:v>
      </x:c>
      <x:c r="E5" s="16" t="str">
        <x:v>Desired item/fit</x:v>
      </x:c>
      <x:c r="F5" s="16" t="str">
        <x:v>Budget (P)</x:v>
      </x:c>
      <x:c r="G5" s="16" t="str">
        <x:v>Frequency/month</x:v>
      </x:c>
      <x:c r="H5" s="16" t="str">
        <x:v>Would buy?</x:v>
      </x:c>
      <x:c r="I5" s="16" t="str">
        <x:v>Paid proof?</x:v>
      </x:c>
      <x:c r="J5" s="16" t="str">
        <x:v>Insight / quote</x:v>
      </x:c>
    </x:row>
    <x:row r="6" ht="27" customHeight="1">
      <x:c r="A6" s="20" t="str">
        <x:v>R01</x:v>
      </x:c>
      <x:c r="B6" s="20" t="str">
        <x:v>Working professional</x:v>
      </x:c>
      <x:c r="C6" s="20" t="str">
        <x:v>Online boutiques</x:v>
      </x:c>
      <x:c r="D6" s="20" t="str">
        <x:v>Sizes differ across sellers</x:v>
      </x:c>
      <x:c r="E6" s="20" t="str">
        <x:v>Reliable smart-casual fit</x:v>
      </x:c>
      <x:c r="F6" s="28" t="n">
        <x:v>350</x:v>
      </x:c>
      <x:c r="G6" s="29" t="n">
        <x:v>1</x:v>
      </x:c>
      <x:c r="H6" s="20" t="str">
        <x:v>Maybe</x:v>
      </x:c>
      <x:c r="I6" s="20" t="str">
        <x:v>No</x:v>
      </x:c>
      <x:c r="J6" s="20" t="str">
        <x:v>Sample only - replace after interview</x:v>
      </x:c>
    </x:row>
    <x:row r="7" ht="27" customHeight="1">
      <x:c r="A7" s="20" t="str">
        <x:v>R02</x:v>
      </x:c>
      <x:c r="B7" s="20" t="str">
        <x:v>Student</x:v>
      </x:c>
      <x:c r="C7" s="20" t="str">
        <x:v>Bus-rank stalls</x:v>
      </x:c>
      <x:c r="D7" s="20" t="str">
        <x:v>Unclear quality</x:v>
      </x:c>
      <x:c r="E7" s="20" t="str">
        <x:v>Durable affordable T-shirt</x:v>
      </x:c>
      <x:c r="F7" s="28" t="n">
        <x:v>180</x:v>
      </x:c>
      <x:c r="G7" s="29" t="n">
        <x:v>1</x:v>
      </x:c>
      <x:c r="H7" s="20" t="str">
        <x:v>Yes</x:v>
      </x:c>
      <x:c r="I7" s="20" t="str">
        <x:v>No</x:v>
      </x:c>
      <x:c r="J7" s="20" t="str">
        <x:v>Sample only - not market evidence</x:v>
      </x:c>
    </x:row>
    <x:row r="8" ht="27" customHeight="1">
      <x:c r="A8" s="20"/>
      <x:c r="B8" s="20"/>
      <x:c r="C8" s="20"/>
      <x:c r="D8" s="20"/>
      <x:c r="E8" s="20"/>
      <x:c r="F8" s="28"/>
      <x:c r="G8" s="29"/>
      <x:c r="H8" s="20"/>
      <x:c r="I8" s="20"/>
      <x:c r="J8" s="20"/>
    </x:row>
    <x:row r="9" ht="27" customHeight="1">
      <x:c r="A9" s="20"/>
      <x:c r="B9" s="20"/>
      <x:c r="C9" s="20"/>
      <x:c r="D9" s="20"/>
      <x:c r="E9" s="20"/>
      <x:c r="F9" s="28"/>
      <x:c r="G9" s="29"/>
      <x:c r="H9" s="20"/>
      <x:c r="I9" s="20"/>
      <x:c r="J9" s="20"/>
    </x:row>
    <x:row r="10" ht="27" customHeight="1">
      <x:c r="A10" s="20"/>
      <x:c r="B10" s="20"/>
      <x:c r="C10" s="20"/>
      <x:c r="D10" s="20"/>
      <x:c r="E10" s="20"/>
      <x:c r="F10" s="28"/>
      <x:c r="G10" s="29"/>
      <x:c r="H10" s="20"/>
      <x:c r="I10" s="20"/>
      <x:c r="J10" s="20"/>
    </x:row>
    <x:row r="11" ht="27" customHeight="1">
      <x:c r="A11" s="20"/>
      <x:c r="B11" s="20"/>
      <x:c r="C11" s="20"/>
      <x:c r="D11" s="20"/>
      <x:c r="E11" s="20"/>
      <x:c r="F11" s="28"/>
      <x:c r="G11" s="29"/>
      <x:c r="H11" s="20"/>
      <x:c r="I11" s="20"/>
      <x:c r="J11" s="20"/>
    </x:row>
    <x:row r="12" ht="27" customHeight="1">
      <x:c r="A12" s="20"/>
      <x:c r="B12" s="20"/>
      <x:c r="C12" s="20"/>
      <x:c r="D12" s="20"/>
      <x:c r="E12" s="20"/>
      <x:c r="F12" s="28"/>
      <x:c r="G12" s="29"/>
      <x:c r="H12" s="20"/>
      <x:c r="I12" s="20"/>
      <x:c r="J12" s="20"/>
    </x:row>
    <x:row r="13" ht="27" customHeight="1">
      <x:c r="A13" s="20"/>
      <x:c r="B13" s="20"/>
      <x:c r="C13" s="20"/>
      <x:c r="D13" s="20"/>
      <x:c r="E13" s="20"/>
      <x:c r="F13" s="28"/>
      <x:c r="G13" s="29"/>
      <x:c r="H13" s="20"/>
      <x:c r="I13" s="20"/>
      <x:c r="J13" s="20"/>
    </x:row>
    <x:row r="14" ht="27" customHeight="1">
      <x:c r="A14" s="20"/>
      <x:c r="B14" s="20"/>
      <x:c r="C14" s="20"/>
      <x:c r="D14" s="20"/>
      <x:c r="E14" s="20"/>
      <x:c r="F14" s="28"/>
      <x:c r="G14" s="29"/>
      <x:c r="H14" s="20"/>
      <x:c r="I14" s="20"/>
      <x:c r="J14" s="20"/>
    </x:row>
    <x:row r="15" ht="27" customHeight="1">
      <x:c r="A15" s="20"/>
      <x:c r="B15" s="20"/>
      <x:c r="C15" s="20"/>
      <x:c r="D15" s="20"/>
      <x:c r="E15" s="20"/>
      <x:c r="F15" s="28"/>
      <x:c r="G15" s="29"/>
      <x:c r="H15" s="20"/>
      <x:c r="I15" s="20"/>
      <x:c r="J15" s="20"/>
    </x:row>
    <x:row r="16" ht="27" customHeight="1">
      <x:c r="A16" s="20"/>
      <x:c r="B16" s="20"/>
      <x:c r="C16" s="20"/>
      <x:c r="D16" s="20"/>
      <x:c r="E16" s="20"/>
      <x:c r="F16" s="28"/>
      <x:c r="G16" s="29"/>
      <x:c r="H16" s="20"/>
      <x:c r="I16" s="20"/>
      <x:c r="J16" s="20"/>
    </x:row>
    <x:row r="17" ht="27" customHeight="1">
      <x:c r="A17" s="20"/>
      <x:c r="B17" s="20"/>
      <x:c r="C17" s="20"/>
      <x:c r="D17" s="20"/>
      <x:c r="E17" s="20"/>
      <x:c r="F17" s="28"/>
      <x:c r="G17" s="29"/>
      <x:c r="H17" s="20"/>
      <x:c r="I17" s="20"/>
      <x:c r="J17" s="20"/>
    </x:row>
    <x:row r="18" ht="27" customHeight="1">
      <x:c r="A18" s="20"/>
      <x:c r="B18" s="20"/>
      <x:c r="C18" s="20"/>
      <x:c r="D18" s="20"/>
      <x:c r="E18" s="20"/>
      <x:c r="F18" s="28"/>
      <x:c r="G18" s="29"/>
      <x:c r="H18" s="20"/>
      <x:c r="I18" s="20"/>
      <x:c r="J18" s="20"/>
    </x:row>
    <x:row r="19" ht="27" customHeight="1">
      <x:c r="A19" s="20"/>
      <x:c r="B19" s="20"/>
      <x:c r="C19" s="20"/>
      <x:c r="D19" s="20"/>
      <x:c r="E19" s="20"/>
      <x:c r="F19" s="28"/>
      <x:c r="G19" s="29"/>
      <x:c r="H19" s="20"/>
      <x:c r="I19" s="20"/>
      <x:c r="J19" s="20"/>
    </x:row>
    <x:row r="20" ht="27" customHeight="1">
      <x:c r="A20" s="20"/>
      <x:c r="B20" s="20"/>
      <x:c r="C20" s="20"/>
      <x:c r="D20" s="20"/>
      <x:c r="E20" s="20"/>
      <x:c r="F20" s="28"/>
      <x:c r="G20" s="29"/>
      <x:c r="H20" s="20"/>
      <x:c r="I20" s="20"/>
      <x:c r="J20" s="20"/>
    </x:row>
    <x:row r="21" ht="27" customHeight="1">
      <x:c r="A21" s="20"/>
      <x:c r="B21" s="20"/>
      <x:c r="C21" s="20"/>
      <x:c r="D21" s="20"/>
      <x:c r="E21" s="20"/>
      <x:c r="F21" s="28"/>
      <x:c r="G21" s="29"/>
      <x:c r="H21" s="20"/>
      <x:c r="I21" s="20"/>
      <x:c r="J21" s="20"/>
    </x:row>
    <x:row r="22" ht="27" customHeight="1">
      <x:c r="A22" s="20"/>
      <x:c r="B22" s="20"/>
      <x:c r="C22" s="20"/>
      <x:c r="D22" s="20"/>
      <x:c r="E22" s="20"/>
      <x:c r="F22" s="28"/>
      <x:c r="G22" s="29"/>
      <x:c r="H22" s="20"/>
      <x:c r="I22" s="20"/>
      <x:c r="J22" s="20"/>
    </x:row>
    <x:row r="23" ht="27" customHeight="1">
      <x:c r="A23" s="20"/>
      <x:c r="B23" s="20"/>
      <x:c r="C23" s="20"/>
      <x:c r="D23" s="20"/>
      <x:c r="E23" s="20"/>
      <x:c r="F23" s="28"/>
      <x:c r="G23" s="29"/>
      <x:c r="H23" s="20"/>
      <x:c r="I23" s="20"/>
      <x:c r="J23" s="20"/>
    </x:row>
    <x:row r="24" ht="27" customHeight="1">
      <x:c r="A24" s="20"/>
      <x:c r="B24" s="20"/>
      <x:c r="C24" s="20"/>
      <x:c r="D24" s="20"/>
      <x:c r="E24" s="20"/>
      <x:c r="F24" s="28"/>
      <x:c r="G24" s="29"/>
      <x:c r="H24" s="20"/>
      <x:c r="I24" s="20"/>
      <x:c r="J24" s="20"/>
    </x:row>
    <x:row r="25" ht="27" customHeight="1">
      <x:c r="A25" s="20"/>
      <x:c r="B25" s="20"/>
      <x:c r="C25" s="20"/>
      <x:c r="D25" s="20"/>
      <x:c r="E25" s="20"/>
      <x:c r="F25" s="28"/>
      <x:c r="G25" s="29"/>
      <x:c r="H25" s="20"/>
      <x:c r="I25" s="20"/>
      <x:c r="J25" s="20"/>
    </x:row>
  </x:sheetData>
  <x:mergeCells>
    <x:mergeCell ref="A1:J1"/>
    <x:mergeCell ref="A2:J3"/>
  </x:mergeCells>
  <x:dataValidations count="2">
    <x:dataValidation type="list" sqref="H6:H25">
      <x:formula1>"Yes,Maybe,No"</x:formula1>
    </x:dataValidation>
    <x:dataValidation type="list" sqref="I6:I25">
      <x:formula1>"Yes,No"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20" hidden="0" customWidth="1"/>
    <x:col min="3" max="3" width="22" hidden="0" customWidth="1"/>
    <x:col min="4" max="4" width="18" hidden="0" customWidth="1"/>
    <x:col min="5" max="5" width="30" hidden="0" customWidth="1"/>
    <x:col min="6" max="6" width="36" hidden="0" customWidth="1"/>
    <x:col min="7" max="7" width="33" hidden="0" customWidth="1"/>
    <x:col min="8" max="8" width="34" hidden="0" customWidth="1"/>
    <x:col min="9" max="9" width="35" hidden="0" customWidth="1"/>
  </x:cols>
  <x:sheetData>
    <x:row r="1" ht="36" customHeight="1">
      <x:c r="A1" s="3" t="str">
        <x:v>02 | COMPETITOR DIFFERENTIATION</x:v>
      </x:c>
      <x:c r="B1" s="3"/>
      <x:c r="C1" s="3"/>
      <x:c r="D1" s="3"/>
      <x:c r="E1" s="3"/>
      <x:c r="F1" s="3"/>
      <x:c r="G1" s="3"/>
      <x:c r="H1" s="3"/>
      <x:c r="I1" s="3"/>
    </x:row>
    <x:row r="2" ht="35" customHeight="1">
      <x:c r="A2" s="9" t="str">
        <x:v>Observe sellers respectfully. Do not assume they have no competitive advantage. Record customer evidence and test one clear reason buyers would choose your offer.</x:v>
      </x:c>
      <x:c r="B2" s="9"/>
      <x:c r="C2" s="9"/>
      <x:c r="D2" s="9"/>
      <x:c r="E2" s="9"/>
      <x:c r="F2" s="9"/>
      <x:c r="G2" s="9"/>
      <x:c r="H2" s="9"/>
      <x:c r="I2" s="9"/>
    </x:row>
    <x:row r="3" ht="35" customHeight="1">
      <x:c r="A3" s="9"/>
      <x:c r="B3" s="9"/>
      <x:c r="C3" s="9"/>
      <x:c r="D3" s="9"/>
      <x:c r="E3" s="9"/>
      <x:c r="F3" s="9"/>
      <x:c r="G3" s="9"/>
      <x:c r="H3" s="9"/>
      <x:c r="I3" s="9"/>
    </x:row>
    <x:row r="5" ht="28" customHeight="1">
      <x:c r="A5" s="16" t="str">
        <x:v>Seller</x:v>
      </x:c>
      <x:c r="B5" s="16" t="str">
        <x:v>Channel/area</x:v>
      </x:c>
      <x:c r="C5" s="16" t="str">
        <x:v>Target customer</x:v>
      </x:c>
      <x:c r="D5" s="16" t="str">
        <x:v>Example price (P)</x:v>
      </x:c>
      <x:c r="E5" s="16" t="str">
        <x:v>Strength / advantage</x:v>
      </x:c>
      <x:c r="F5" s="16" t="str">
        <x:v>What buyer struggles with</x:v>
      </x:c>
      <x:c r="G5" s="16" t="str">
        <x:v>Potential gap</x:v>
      </x:c>
      <x:c r="H5" s="16" t="str">
        <x:v>Our response</x:v>
      </x:c>
      <x:c r="I5" s="16" t="str">
        <x:v>Evidence to test</x:v>
      </x:c>
    </x:row>
    <x:row r="6" ht="35" customHeight="1">
      <x:c r="A6" s="20" t="str">
        <x:v>Competitor 1</x:v>
      </x:c>
      <x:c r="B6" s="20" t="str">
        <x:v>Bus rank</x:v>
      </x:c>
      <x:c r="C6" s="20" t="str">
        <x:v>Value shoppers</x:v>
      </x:c>
      <x:c r="D6" s="28" t="n">
        <x:v>150</x:v>
      </x:c>
      <x:c r="E6" s="20" t="str">
        <x:v>Convenient pickup</x:v>
      </x:c>
      <x:c r="F6" s="20" t="str">
        <x:v>Sizing inconsistent</x:v>
      </x:c>
      <x:c r="G6" s="20" t="str">
        <x:v>Size transparency</x:v>
      </x:c>
      <x:c r="H6" s="20" t="str">
        <x:v>List exact garment measurements</x:v>
      </x:c>
      <x:c r="I6" s="20" t="str">
        <x:v>Interview 5 shoppers</x:v>
      </x:c>
    </x:row>
    <x:row r="7" ht="35" customHeight="1">
      <x:c r="A7" s="20" t="str">
        <x:v>Competitor 2</x:v>
      </x:c>
      <x:c r="B7" s="20" t="str">
        <x:v>Instagram</x:v>
      </x:c>
      <x:c r="C7" s="20" t="str">
        <x:v>Young adults</x:v>
      </x:c>
      <x:c r="D7" s="28" t="n">
        <x:v>250</x:v>
      </x:c>
      <x:c r="E7" s="20" t="str">
        <x:v>Strong styling photos</x:v>
      </x:c>
      <x:c r="F7" s="20" t="str">
        <x:v>Delayed replies</x:v>
      </x:c>
      <x:c r="G7" s="20" t="str">
        <x:v>Faster responses</x:v>
      </x:c>
      <x:c r="H7" s="20" t="str">
        <x:v>Reply within business hours</x:v>
      </x:c>
      <x:c r="I7" s="20" t="str">
        <x:v>Track enquiry-to-sale time</x:v>
      </x:c>
    </x:row>
    <x:row r="8" ht="35" customHeight="1">
      <x:c r="A8" s="20"/>
      <x:c r="B8" s="20"/>
      <x:c r="C8" s="20"/>
      <x:c r="D8" s="28"/>
      <x:c r="E8" s="20"/>
      <x:c r="F8" s="20"/>
      <x:c r="G8" s="20"/>
      <x:c r="H8" s="20"/>
      <x:c r="I8" s="20"/>
    </x:row>
    <x:row r="9" ht="35" customHeight="1">
      <x:c r="A9" s="20"/>
      <x:c r="B9" s="20"/>
      <x:c r="C9" s="20"/>
      <x:c r="D9" s="28"/>
      <x:c r="E9" s="20"/>
      <x:c r="F9" s="20"/>
      <x:c r="G9" s="20"/>
      <x:c r="H9" s="20"/>
      <x:c r="I9" s="20"/>
    </x:row>
    <x:row r="10" ht="35" customHeight="1">
      <x:c r="A10" s="20"/>
      <x:c r="B10" s="20"/>
      <x:c r="C10" s="20"/>
      <x:c r="D10" s="28"/>
      <x:c r="E10" s="20"/>
      <x:c r="F10" s="20"/>
      <x:c r="G10" s="20"/>
      <x:c r="H10" s="20"/>
      <x:c r="I10" s="20"/>
    </x:row>
    <x:row r="11" ht="35" customHeight="1">
      <x:c r="A11" s="20"/>
      <x:c r="B11" s="20"/>
      <x:c r="C11" s="20"/>
      <x:c r="D11" s="28"/>
      <x:c r="E11" s="20"/>
      <x:c r="F11" s="20"/>
      <x:c r="G11" s="20"/>
      <x:c r="H11" s="20"/>
      <x:c r="I11" s="20"/>
    </x:row>
    <x:row r="12" ht="35" customHeight="1">
      <x:c r="A12" s="20"/>
      <x:c r="B12" s="20"/>
      <x:c r="C12" s="20"/>
      <x:c r="D12" s="28"/>
      <x:c r="E12" s="20"/>
      <x:c r="F12" s="20"/>
      <x:c r="G12" s="20"/>
      <x:c r="H12" s="20"/>
      <x:c r="I12" s="20"/>
    </x:row>
    <x:row r="13" ht="35" customHeight="1">
      <x:c r="A13" s="20"/>
      <x:c r="B13" s="20"/>
      <x:c r="C13" s="20"/>
      <x:c r="D13" s="28"/>
      <x:c r="E13" s="20"/>
      <x:c r="F13" s="20"/>
      <x:c r="G13" s="20"/>
      <x:c r="H13" s="20"/>
      <x:c r="I13" s="20"/>
    </x:row>
    <x:row r="14" ht="35" customHeight="1">
      <x:c r="A14" s="20"/>
      <x:c r="B14" s="20"/>
      <x:c r="C14" s="20"/>
      <x:c r="D14" s="28"/>
      <x:c r="E14" s="20"/>
      <x:c r="F14" s="20"/>
      <x:c r="G14" s="20"/>
      <x:c r="H14" s="20"/>
      <x:c r="I14" s="20"/>
    </x:row>
    <x:row r="15" ht="35" customHeight="1">
      <x:c r="A15" s="20"/>
      <x:c r="B15" s="20"/>
      <x:c r="C15" s="20"/>
      <x:c r="D15" s="28"/>
      <x:c r="E15" s="20"/>
      <x:c r="F15" s="20"/>
      <x:c r="G15" s="20"/>
      <x:c r="H15" s="20"/>
      <x:c r="I15" s="20"/>
    </x:row>
    <x:row r="16" ht="35" customHeight="1">
      <x:c r="A16" s="20"/>
      <x:c r="B16" s="20"/>
      <x:c r="C16" s="20"/>
      <x:c r="D16" s="28"/>
      <x:c r="E16" s="20"/>
      <x:c r="F16" s="20"/>
      <x:c r="G16" s="20"/>
      <x:c r="H16" s="20"/>
      <x:c r="I16" s="20"/>
    </x:row>
    <x:row r="17" ht="35" customHeight="1">
      <x:c r="A17" s="20"/>
      <x:c r="B17" s="20"/>
      <x:c r="C17" s="20"/>
      <x:c r="D17" s="28"/>
      <x:c r="E17" s="20"/>
      <x:c r="F17" s="20"/>
      <x:c r="G17" s="20"/>
      <x:c r="H17" s="20"/>
      <x:c r="I17" s="20"/>
    </x:row>
    <x:row r="18" ht="35" customHeight="1">
      <x:c r="A18" s="20"/>
      <x:c r="B18" s="20"/>
      <x:c r="C18" s="20"/>
      <x:c r="D18" s="28"/>
      <x:c r="E18" s="20"/>
      <x:c r="F18" s="20"/>
      <x:c r="G18" s="20"/>
      <x:c r="H18" s="20"/>
      <x:c r="I18" s="20"/>
    </x:row>
    <x:row r="19" ht="35" customHeight="1">
      <x:c r="A19" s="20"/>
      <x:c r="B19" s="20"/>
      <x:c r="C19" s="20"/>
      <x:c r="D19" s="28"/>
      <x:c r="E19" s="20"/>
      <x:c r="F19" s="20"/>
      <x:c r="G19" s="20"/>
      <x:c r="H19" s="20"/>
      <x:c r="I19" s="20"/>
    </x:row>
    <x:row r="20" ht="35" customHeight="1">
      <x:c r="A20" s="20"/>
      <x:c r="B20" s="20"/>
      <x:c r="C20" s="20"/>
      <x:c r="D20" s="28"/>
      <x:c r="E20" s="20"/>
      <x:c r="F20" s="20"/>
      <x:c r="G20" s="20"/>
      <x:c r="H20" s="20"/>
      <x:c r="I20" s="20"/>
    </x:row>
  </x:sheetData>
  <x:mergeCells>
    <x:mergeCell ref="A1:I1"/>
    <x:mergeCell ref="A2:I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43" hidden="0" customWidth="1"/>
    <x:col min="2" max="2" width="24" hidden="0" customWidth="1"/>
    <x:col min="3" max="3" width="17" hidden="0" customWidth="1"/>
    <x:col min="4" max="4" width="19" hidden="0" customWidth="1"/>
    <x:col min="5" max="5" width="17" hidden="0" customWidth="1"/>
    <x:col min="6" max="6" width="17" hidden="0" customWidth="1"/>
    <x:col min="7" max="7" width="16" hidden="0" customWidth="1"/>
    <x:col min="8" max="8" width="16" hidden="0" customWidth="1"/>
    <x:col min="9" max="9" width="16" hidden="0" customWidth="1"/>
    <x:col min="10" max="10" width="19" hidden="0" customWidth="1"/>
    <x:col min="11" max="11" width="20" hidden="0" customWidth="1"/>
    <x:col min="12" max="12" width="15" hidden="0" customWidth="1"/>
    <x:col min="13" max="13" width="19" hidden="0" customWidth="1"/>
    <x:col min="14" max="14" width="23" hidden="0" customWidth="1"/>
    <x:col min="15" max="15" width="18" hidden="0" customWidth="1"/>
    <x:col min="16" max="16" width="18" hidden="0" customWidth="1"/>
  </x:cols>
  <x:sheetData>
    <x:row r="1" ht="28" customHeight="1">
      <x:c r="A1" s="3" t="str">
        <x:v>03 | PRODUCT PRICING &amp; BREAK-EVEN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16" t="str">
        <x:v>PRICING REMINDERS</x:v>
      </x:c>
      <x:c r="Q1" s="16"/>
      <x:c r="R1" s="16"/>
      <x:c r="S1" s="16"/>
      <x:c r="T1" s="16"/>
      <x:c r="U1" s="16"/>
    </x:row>
    <x:row r="2" ht="35" customHeight="1">
      <x:c r="A2" s="9" t="str">
        <x:v>Sample numbers are illustrative. Replace yellow input cells with YOUR supplier quotes and actual expected volumes. Cost and contribution formulas update automatically.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  <x:c r="P2" s="20"/>
      <x:c r="Q2" s="20"/>
      <x:c r="R2" s="20"/>
      <x:c r="S2" s="20"/>
      <x:c r="T2" s="20"/>
      <x:c r="U2" s="20"/>
    </x:row>
    <x:row r="3" ht="35" customHeight="1">
      <x:c r="A3" s="9"/>
      <x:c r="B3" s="9"/>
      <x:c r="C3" s="9"/>
      <x:c r="D3" s="9"/>
      <x:c r="E3" s="9"/>
      <x:c r="F3" s="9"/>
      <x:c r="G3" s="9"/>
      <x:c r="H3" s="9"/>
      <x:c r="I3" s="9"/>
      <x:c r="J3" s="9"/>
      <x:c r="K3" s="9"/>
      <x:c r="L3" s="9"/>
      <x:c r="M3" s="9"/>
      <x:c r="N3" s="9"/>
      <x:c r="O3" s="9"/>
      <x:c r="P3" s="20" t="str">
        <x:v>Contribution = selling price − all variable costs.</x:v>
      </x:c>
      <x:c r="Q3" s="20"/>
      <x:c r="R3" s="20"/>
      <x:c r="S3" s="20"/>
      <x:c r="T3" s="20"/>
      <x:c r="U3" s="20"/>
    </x:row>
    <x:row r="4">
      <x:c r="P4" s="20"/>
      <x:c r="Q4" s="20"/>
      <x:c r="R4" s="20"/>
      <x:c r="S4" s="20"/>
      <x:c r="T4" s="20"/>
      <x:c r="U4" s="20"/>
    </x:row>
    <x:row r="5" ht="28" customHeight="1">
      <x:c r="A5" s="16" t="str">
        <x:v>SKU</x:v>
      </x:c>
      <x:c r="B5" s="16" t="str">
        <x:v>Product</x:v>
      </x:c>
      <x:c r="C5" s="16" t="str">
        <x:v>Supplier (P)</x:v>
      </x:c>
      <x:c r="D5" s="16" t="str">
        <x:v>Freight / duty (P)</x:v>
      </x:c>
      <x:c r="E5" s="16" t="str">
        <x:v>Packaging (P)</x:v>
      </x:c>
      <x:c r="F5" s="16" t="str">
        <x:v>Selling costs (P)</x:v>
      </x:c>
      <x:c r="G5" s="16" t="str">
        <x:v>Price (P)</x:v>
      </x:c>
      <x:c r="H5" s="16" t="str">
        <x:v>Units bought</x:v>
      </x:c>
      <x:c r="I5" s="16" t="str">
        <x:v>Units sold</x:v>
      </x:c>
      <x:c r="J5" s="16" t="str">
        <x:v>All-in variable (P)</x:v>
      </x:c>
      <x:c r="K5" s="16" t="str">
        <x:v>Contribution/unit (P)</x:v>
      </x:c>
      <x:c r="L5" s="16" t="str">
        <x:v>Margin %</x:v>
      </x:c>
      <x:c r="M5" s="16" t="str">
        <x:v>Revenue (P)</x:v>
      </x:c>
      <x:c r="N5" s="16" t="str">
        <x:v>Total contribution (P)</x:v>
      </x:c>
      <x:c r="O5" s="16" t="str">
        <x:v>Remaining units</x:v>
      </x:c>
      <x:c r="P5" s="20" t="str">
        <x:v>VAT, customs and duties require your own tax analysis.</x:v>
      </x:c>
      <x:c r="Q5" s="20"/>
      <x:c r="R5" s="20"/>
      <x:c r="S5" s="20"/>
      <x:c r="T5" s="20"/>
      <x:c r="U5" s="20"/>
    </x:row>
    <x:row r="6" ht="23" customHeight="1">
      <x:c r="A6" t="str">
        <x:v>TEE-001</x:v>
      </x:c>
      <x:c r="B6" t="str">
        <x:v>Logo T-shirt</x:v>
      </x:c>
      <x:c r="C6" s="34" t="n">
        <x:v>180</x:v>
      </x:c>
      <x:c r="D6" s="34" t="n">
        <x:v>35</x:v>
      </x:c>
      <x:c r="E6" s="34" t="n">
        <x:v>10</x:v>
      </x:c>
      <x:c r="F6" s="34" t="n">
        <x:v>25</x:v>
      </x:c>
      <x:c r="G6" s="34" t="n">
        <x:v>350</x:v>
      </x:c>
      <x:c r="H6" s="35" t="n">
        <x:v>20</x:v>
      </x:c>
      <x:c r="I6" s="35" t="n">
        <x:v>12</x:v>
      </x:c>
      <x:c r="J6" s="24" t="n">
        <x:f>IF(C6="","",SUM(C6:F6))</x:f>
        <x:v>250</x:v>
      </x:c>
      <x:c r="K6" s="24" t="n">
        <x:f>IF(OR(G6="",J6=""),"",G6-J6)</x:f>
        <x:v>100</x:v>
      </x:c>
      <x:c r="L6" s="32" t="n">
        <x:f>IFERROR(K6/G6,0)</x:f>
        <x:v>0.2857142857142857</x:v>
      </x:c>
      <x:c r="M6" s="24" t="n">
        <x:f>IF(G6="","",G6*I6)</x:f>
        <x:v>4200</x:v>
      </x:c>
      <x:c r="N6" s="24" t="n">
        <x:f>IF(K6="","",K6*I6)</x:f>
        <x:v>1200</x:v>
      </x:c>
      <x:c r="O6" t="n">
        <x:f>IF(H6="","",H6-I6)</x:f>
        <x:v>8</x:v>
      </x:c>
      <x:c r="P6" s="20"/>
      <x:c r="Q6" s="20"/>
      <x:c r="R6" s="20"/>
      <x:c r="S6" s="20"/>
      <x:c r="T6" s="20"/>
      <x:c r="U6" s="20"/>
    </x:row>
    <x:row r="7" ht="23" customHeight="1">
      <x:c r="A7" t="str">
        <x:v>TOP-002</x:v>
      </x:c>
      <x:c r="B7" t="str">
        <x:v>Casual blouse</x:v>
      </x:c>
      <x:c r="C7" s="34" t="n">
        <x:v>135</x:v>
      </x:c>
      <x:c r="D7" s="34" t="n">
        <x:v>25</x:v>
      </x:c>
      <x:c r="E7" s="34" t="n">
        <x:v>8</x:v>
      </x:c>
      <x:c r="F7" s="34" t="n">
        <x:v>15</x:v>
      </x:c>
      <x:c r="G7" s="34" t="n">
        <x:v>250</x:v>
      </x:c>
      <x:c r="H7" s="35" t="n">
        <x:v>12</x:v>
      </x:c>
      <x:c r="I7" s="35" t="n">
        <x:v>8</x:v>
      </x:c>
      <x:c r="J7" s="24" t="n">
        <x:f>IF(C7="","",SUM(C7:F7))</x:f>
        <x:v>183</x:v>
      </x:c>
      <x:c r="K7" s="24" t="n">
        <x:f>IF(OR(G7="",J7=""),"",G7-J7)</x:f>
        <x:v>67</x:v>
      </x:c>
      <x:c r="L7" s="32" t="n">
        <x:f>IFERROR(K7/G7,0)</x:f>
        <x:v>0.268</x:v>
      </x:c>
      <x:c r="M7" s="24" t="n">
        <x:f>IF(G7="","",G7*I7)</x:f>
        <x:v>2000</x:v>
      </x:c>
      <x:c r="N7" s="24" t="n">
        <x:f>IF(K7="","",K7*I7)</x:f>
        <x:v>536</x:v>
      </x:c>
      <x:c r="O7" t="n">
        <x:f>IF(H7="","",H7-I7)</x:f>
        <x:v>4</x:v>
      </x:c>
      <x:c r="P7" s="20" t="str">
        <x:v>A sold unit is not a booked profit until overheads are covered.</x:v>
      </x:c>
      <x:c r="Q7" s="20"/>
      <x:c r="R7" s="20"/>
      <x:c r="S7" s="20"/>
      <x:c r="T7" s="20"/>
      <x:c r="U7" s="20"/>
    </x:row>
    <x:row r="8" ht="23" customHeight="1">
      <x:c r="A8" t="str">
        <x:v>JNS-003</x:v>
      </x:c>
      <x:c r="B8" t="str">
        <x:v>Denim jeans</x:v>
      </x:c>
      <x:c r="C8" s="34" t="n">
        <x:v>230</x:v>
      </x:c>
      <x:c r="D8" s="34" t="n">
        <x:v>35</x:v>
      </x:c>
      <x:c r="E8" s="34" t="n">
        <x:v>10</x:v>
      </x:c>
      <x:c r="F8" s="34" t="n">
        <x:v>20</x:v>
      </x:c>
      <x:c r="G8" s="34" t="n">
        <x:v>425</x:v>
      </x:c>
      <x:c r="H8" s="35" t="n">
        <x:v>8</x:v>
      </x:c>
      <x:c r="I8" s="35" t="n">
        <x:v>5</x:v>
      </x:c>
      <x:c r="J8" s="24" t="n">
        <x:f>IF(C8="","",SUM(C8:F8))</x:f>
        <x:v>295</x:v>
      </x:c>
      <x:c r="K8" s="24" t="n">
        <x:f>IF(OR(G8="",J8=""),"",G8-J8)</x:f>
        <x:v>130</x:v>
      </x:c>
      <x:c r="L8" s="32" t="n">
        <x:f>IFERROR(K8/G8,0)</x:f>
        <x:v>0.3058823529411765</x:v>
      </x:c>
      <x:c r="M8" s="24" t="n">
        <x:f>IF(G8="","",G8*I8)</x:f>
        <x:v>2125</x:v>
      </x:c>
      <x:c r="N8" s="24" t="n">
        <x:f>IF(K8="","",K8*I8)</x:f>
        <x:v>650</x:v>
      </x:c>
      <x:c r="O8" t="n">
        <x:f>IF(H8="","",H8-I8)</x:f>
        <x:v>3</x:v>
      </x:c>
      <x:c r="P8" s="20"/>
      <x:c r="Q8" s="20"/>
      <x:c r="R8" s="20"/>
      <x:c r="S8" s="20"/>
      <x:c r="T8" s="20"/>
      <x:c r="U8" s="20"/>
    </x:row>
    <x:row r="9" ht="23" customHeight="1">
      <x:c r="A9" t="str">
        <x:v>BAG-004</x:v>
      </x:c>
      <x:c r="B9" t="str">
        <x:v>Accessories bundle</x:v>
      </x:c>
      <x:c r="C9" s="34" t="n">
        <x:v>70</x:v>
      </x:c>
      <x:c r="D9" s="34" t="n">
        <x:v>10</x:v>
      </x:c>
      <x:c r="E9" s="34" t="n">
        <x:v>5</x:v>
      </x:c>
      <x:c r="F9" s="34" t="n">
        <x:v>8</x:v>
      </x:c>
      <x:c r="G9" s="34" t="n">
        <x:v>150</x:v>
      </x:c>
      <x:c r="H9" s="35" t="n">
        <x:v>15</x:v>
      </x:c>
      <x:c r="I9" s="35" t="n">
        <x:v>10</x:v>
      </x:c>
      <x:c r="J9" s="24" t="n">
        <x:f>IF(C9="","",SUM(C9:F9))</x:f>
        <x:v>93</x:v>
      </x:c>
      <x:c r="K9" s="24" t="n">
        <x:f>IF(OR(G9="",J9=""),"",G9-J9)</x:f>
        <x:v>57</x:v>
      </x:c>
      <x:c r="L9" s="32" t="n">
        <x:f>IFERROR(K9/G9,0)</x:f>
        <x:v>0.38</x:v>
      </x:c>
      <x:c r="M9" s="24" t="n">
        <x:f>IF(G9="","",G9*I9)</x:f>
        <x:v>1500</x:v>
      </x:c>
      <x:c r="N9" s="24" t="n">
        <x:f>IF(K9="","",K9*I9)</x:f>
        <x:v>570</x:v>
      </x:c>
      <x:c r="O9" t="n">
        <x:f>IF(H9="","",H9-I9)</x:f>
        <x:v>5</x:v>
      </x:c>
      <x:c r="P9" s="20"/>
      <x:c r="Q9" s="20"/>
      <x:c r="R9" s="20"/>
      <x:c r="S9" s="20"/>
      <x:c r="T9" s="20"/>
      <x:c r="U9" s="20"/>
    </x:row>
    <x:row r="10" ht="23" customHeight="1">
      <x:c r="C10" s="34"/>
      <x:c r="D10" s="34"/>
      <x:c r="E10" s="34"/>
      <x:c r="F10" s="34"/>
      <x:c r="G10" s="34"/>
      <x:c r="H10" s="35"/>
      <x:c r="I10" s="35"/>
      <x:c r="J10" s="24" t="str">
        <x:f>IF(C10="","",SUM(C10:F10))</x:f>
      </x:c>
      <x:c r="K10" s="24" t="str">
        <x:f>IF(OR(G10="",J10=""),"",G10-J10)</x:f>
      </x:c>
      <x:c r="L10" s="32" t="n">
        <x:f>IFERROR(K10/G10,0)</x:f>
        <x:v>0</x:v>
      </x:c>
      <x:c r="M10" s="24" t="str">
        <x:f>IF(G10="","",G10*I10)</x:f>
      </x:c>
      <x:c r="N10" s="24" t="str">
        <x:f>IF(K10="","",K10*I10)</x:f>
      </x:c>
      <x:c r="O10" t="str">
        <x:f>IF(H10="","",H10-I10)</x:f>
      </x:c>
    </x:row>
    <x:row r="11" ht="23" customHeight="1">
      <x:c r="C11" s="34"/>
      <x:c r="D11" s="34"/>
      <x:c r="E11" s="34"/>
      <x:c r="F11" s="34"/>
      <x:c r="G11" s="34"/>
      <x:c r="H11" s="35"/>
      <x:c r="I11" s="35"/>
      <x:c r="J11" s="24" t="str">
        <x:f>IF(C11="","",SUM(C11:F11))</x:f>
      </x:c>
      <x:c r="K11" s="24" t="str">
        <x:f>IF(OR(G11="",J11=""),"",G11-J11)</x:f>
      </x:c>
      <x:c r="L11" s="32" t="n">
        <x:f>IFERROR(K11/G11,0)</x:f>
        <x:v>0</x:v>
      </x:c>
      <x:c r="M11" s="24" t="str">
        <x:f>IF(G11="","",G11*I11)</x:f>
      </x:c>
      <x:c r="N11" s="24" t="str">
        <x:f>IF(K11="","",K11*I11)</x:f>
      </x:c>
      <x:c r="O11" t="str">
        <x:f>IF(H11="","",H11-I11)</x:f>
      </x:c>
    </x:row>
    <x:row r="12" ht="23" customHeight="1">
      <x:c r="C12" s="34"/>
      <x:c r="D12" s="34"/>
      <x:c r="E12" s="34"/>
      <x:c r="F12" s="34"/>
      <x:c r="G12" s="34"/>
      <x:c r="H12" s="35"/>
      <x:c r="I12" s="35"/>
      <x:c r="J12" s="24" t="str">
        <x:f>IF(C12="","",SUM(C12:F12))</x:f>
      </x:c>
      <x:c r="K12" s="24" t="str">
        <x:f>IF(OR(G12="",J12=""),"",G12-J12)</x:f>
      </x:c>
      <x:c r="L12" s="32" t="n">
        <x:f>IFERROR(K12/G12,0)</x:f>
        <x:v>0</x:v>
      </x:c>
      <x:c r="M12" s="24" t="str">
        <x:f>IF(G12="","",G12*I12)</x:f>
      </x:c>
      <x:c r="N12" s="24" t="str">
        <x:f>IF(K12="","",K12*I12)</x:f>
      </x:c>
      <x:c r="O12" t="str">
        <x:f>IF(H12="","",H12-I12)</x:f>
      </x:c>
    </x:row>
    <x:row r="13" ht="23" customHeight="1">
      <x:c r="C13" s="34"/>
      <x:c r="D13" s="34"/>
      <x:c r="E13" s="34"/>
      <x:c r="F13" s="34"/>
      <x:c r="G13" s="34"/>
      <x:c r="H13" s="35"/>
      <x:c r="I13" s="35"/>
      <x:c r="J13" s="24" t="str">
        <x:f>IF(C13="","",SUM(C13:F13))</x:f>
      </x:c>
      <x:c r="K13" s="24" t="str">
        <x:f>IF(OR(G13="",J13=""),"",G13-J13)</x:f>
      </x:c>
      <x:c r="L13" s="32" t="n">
        <x:f>IFERROR(K13/G13,0)</x:f>
        <x:v>0</x:v>
      </x:c>
      <x:c r="M13" s="24" t="str">
        <x:f>IF(G13="","",G13*I13)</x:f>
      </x:c>
      <x:c r="N13" s="24" t="str">
        <x:f>IF(K13="","",K13*I13)</x:f>
      </x:c>
      <x:c r="O13" t="str">
        <x:f>IF(H13="","",H13-I13)</x:f>
      </x:c>
    </x:row>
    <x:row r="14" ht="23" customHeight="1">
      <x:c r="C14" s="34"/>
      <x:c r="D14" s="34"/>
      <x:c r="E14" s="34"/>
      <x:c r="F14" s="34"/>
      <x:c r="G14" s="34"/>
      <x:c r="H14" s="35"/>
      <x:c r="I14" s="35"/>
      <x:c r="J14" s="24" t="str">
        <x:f>IF(C14="","",SUM(C14:F14))</x:f>
      </x:c>
      <x:c r="K14" s="24" t="str">
        <x:f>IF(OR(G14="",J14=""),"",G14-J14)</x:f>
      </x:c>
      <x:c r="L14" s="32" t="n">
        <x:f>IFERROR(K14/G14,0)</x:f>
        <x:v>0</x:v>
      </x:c>
      <x:c r="M14" s="24" t="str">
        <x:f>IF(G14="","",G14*I14)</x:f>
      </x:c>
      <x:c r="N14" s="24" t="str">
        <x:f>IF(K14="","",K14*I14)</x:f>
      </x:c>
      <x:c r="O14" t="str">
        <x:f>IF(H14="","",H14-I14)</x:f>
      </x:c>
    </x:row>
    <x:row r="15" ht="23" customHeight="1">
      <x:c r="C15" s="34"/>
      <x:c r="D15" s="34"/>
      <x:c r="E15" s="34"/>
      <x:c r="F15" s="34"/>
      <x:c r="G15" s="34"/>
      <x:c r="H15" s="35"/>
      <x:c r="I15" s="35"/>
      <x:c r="J15" s="24" t="str">
        <x:f>IF(C15="","",SUM(C15:F15))</x:f>
      </x:c>
      <x:c r="K15" s="24" t="str">
        <x:f>IF(OR(G15="",J15=""),"",G15-J15)</x:f>
      </x:c>
      <x:c r="L15" s="32" t="n">
        <x:f>IFERROR(K15/G15,0)</x:f>
        <x:v>0</x:v>
      </x:c>
      <x:c r="M15" s="24" t="str">
        <x:f>IF(G15="","",G15*I15)</x:f>
      </x:c>
      <x:c r="N15" s="24" t="str">
        <x:f>IF(K15="","",K15*I15)</x:f>
      </x:c>
      <x:c r="O15" t="str">
        <x:f>IF(H15="","",H15-I15)</x:f>
      </x:c>
    </x:row>
    <x:row r="16" ht="23" customHeight="1">
      <x:c r="C16" s="34"/>
      <x:c r="D16" s="34"/>
      <x:c r="E16" s="34"/>
      <x:c r="F16" s="34"/>
      <x:c r="G16" s="34"/>
      <x:c r="H16" s="35"/>
      <x:c r="I16" s="35"/>
      <x:c r="J16" s="24" t="str">
        <x:f>IF(C16="","",SUM(C16:F16))</x:f>
      </x:c>
      <x:c r="K16" s="24" t="str">
        <x:f>IF(OR(G16="",J16=""),"",G16-J16)</x:f>
      </x:c>
      <x:c r="L16" s="32" t="n">
        <x:f>IFERROR(K16/G16,0)</x:f>
        <x:v>0</x:v>
      </x:c>
      <x:c r="M16" s="24" t="str">
        <x:f>IF(G16="","",G16*I16)</x:f>
      </x:c>
      <x:c r="N16" s="24" t="str">
        <x:f>IF(K16="","",K16*I16)</x:f>
      </x:c>
      <x:c r="O16" t="str">
        <x:f>IF(H16="","",H16-I16)</x:f>
      </x:c>
    </x:row>
    <x:row r="17" ht="23" customHeight="1">
      <x:c r="C17" s="34"/>
      <x:c r="D17" s="34"/>
      <x:c r="E17" s="34"/>
      <x:c r="F17" s="34"/>
      <x:c r="G17" s="34"/>
      <x:c r="H17" s="35"/>
      <x:c r="I17" s="35"/>
      <x:c r="J17" s="24" t="str">
        <x:f>IF(C17="","",SUM(C17:F17))</x:f>
      </x:c>
      <x:c r="K17" s="24" t="str">
        <x:f>IF(OR(G17="",J17=""),"",G17-J17)</x:f>
      </x:c>
      <x:c r="L17" s="32" t="n">
        <x:f>IFERROR(K17/G17,0)</x:f>
        <x:v>0</x:v>
      </x:c>
      <x:c r="M17" s="24" t="str">
        <x:f>IF(G17="","",G17*I17)</x:f>
      </x:c>
      <x:c r="N17" s="24" t="str">
        <x:f>IF(K17="","",K17*I17)</x:f>
      </x:c>
      <x:c r="O17" t="str">
        <x:f>IF(H17="","",H17-I17)</x:f>
      </x:c>
    </x:row>
    <x:row r="18" ht="23" customHeight="1">
      <x:c r="C18" s="34"/>
      <x:c r="D18" s="34"/>
      <x:c r="E18" s="34"/>
      <x:c r="F18" s="34"/>
      <x:c r="G18" s="34"/>
      <x:c r="H18" s="35"/>
      <x:c r="I18" s="35"/>
      <x:c r="J18" s="24" t="str">
        <x:f>IF(C18="","",SUM(C18:F18))</x:f>
      </x:c>
      <x:c r="K18" s="24" t="str">
        <x:f>IF(OR(G18="",J18=""),"",G18-J18)</x:f>
      </x:c>
      <x:c r="L18" s="32" t="n">
        <x:f>IFERROR(K18/G18,0)</x:f>
        <x:v>0</x:v>
      </x:c>
      <x:c r="M18" s="24" t="str">
        <x:f>IF(G18="","",G18*I18)</x:f>
      </x:c>
      <x:c r="N18" s="24" t="str">
        <x:f>IF(K18="","",K18*I18)</x:f>
      </x:c>
      <x:c r="O18" t="str">
        <x:f>IF(H18="","",H18-I18)</x:f>
      </x:c>
    </x:row>
    <x:row r="19" ht="23" customHeight="1">
      <x:c r="C19" s="34"/>
      <x:c r="D19" s="34"/>
      <x:c r="E19" s="34"/>
      <x:c r="F19" s="34"/>
      <x:c r="G19" s="34"/>
      <x:c r="H19" s="35"/>
      <x:c r="I19" s="35"/>
      <x:c r="J19" s="24" t="str">
        <x:f>IF(C19="","",SUM(C19:F19))</x:f>
      </x:c>
      <x:c r="K19" s="24" t="str">
        <x:f>IF(OR(G19="",J19=""),"",G19-J19)</x:f>
      </x:c>
      <x:c r="L19" s="32" t="n">
        <x:f>IFERROR(K19/G19,0)</x:f>
        <x:v>0</x:v>
      </x:c>
      <x:c r="M19" s="24" t="str">
        <x:f>IF(G19="","",G19*I19)</x:f>
      </x:c>
      <x:c r="N19" s="24" t="str">
        <x:f>IF(K19="","",K19*I19)</x:f>
      </x:c>
      <x:c r="O19" t="str">
        <x:f>IF(H19="","",H19-I19)</x:f>
      </x:c>
    </x:row>
    <x:row r="20" ht="23" customHeight="1">
      <x:c r="C20" s="34"/>
      <x:c r="D20" s="34"/>
      <x:c r="E20" s="34"/>
      <x:c r="F20" s="34"/>
      <x:c r="G20" s="34"/>
      <x:c r="H20" s="35"/>
      <x:c r="I20" s="35"/>
      <x:c r="J20" s="24" t="str">
        <x:f>IF(C20="","",SUM(C20:F20))</x:f>
      </x:c>
      <x:c r="K20" s="24" t="str">
        <x:f>IF(OR(G20="",J20=""),"",G20-J20)</x:f>
      </x:c>
      <x:c r="L20" s="32" t="n">
        <x:f>IFERROR(K20/G20,0)</x:f>
        <x:v>0</x:v>
      </x:c>
      <x:c r="M20" s="24" t="str">
        <x:f>IF(G20="","",G20*I20)</x:f>
      </x:c>
      <x:c r="N20" s="24" t="str">
        <x:f>IF(K20="","",K20*I20)</x:f>
      </x:c>
      <x:c r="O20" t="str">
        <x:f>IF(H20="","",H20-I20)</x:f>
      </x:c>
    </x:row>
    <x:row r="21" ht="23" customHeight="1">
      <x:c r="C21" s="34"/>
      <x:c r="D21" s="34"/>
      <x:c r="E21" s="34"/>
      <x:c r="F21" s="34"/>
      <x:c r="G21" s="34"/>
      <x:c r="H21" s="35"/>
      <x:c r="I21" s="35"/>
      <x:c r="J21" s="24" t="str">
        <x:f>IF(C21="","",SUM(C21:F21))</x:f>
      </x:c>
      <x:c r="K21" s="24" t="str">
        <x:f>IF(OR(G21="",J21=""),"",G21-J21)</x:f>
      </x:c>
      <x:c r="L21" s="32" t="n">
        <x:f>IFERROR(K21/G21,0)</x:f>
        <x:v>0</x:v>
      </x:c>
      <x:c r="M21" s="24" t="str">
        <x:f>IF(G21="","",G21*I21)</x:f>
      </x:c>
      <x:c r="N21" s="24" t="str">
        <x:f>IF(K21="","",K21*I21)</x:f>
      </x:c>
      <x:c r="O21" t="str">
        <x:f>IF(H21="","",H21-I21)</x:f>
      </x:c>
    </x:row>
    <x:row r="22" ht="23" customHeight="1">
      <x:c r="C22" s="34"/>
      <x:c r="D22" s="34"/>
      <x:c r="E22" s="34"/>
      <x:c r="F22" s="34"/>
      <x:c r="G22" s="34"/>
      <x:c r="H22" s="35"/>
      <x:c r="I22" s="35"/>
      <x:c r="J22" s="24" t="str">
        <x:f>IF(C22="","",SUM(C22:F22))</x:f>
      </x:c>
      <x:c r="K22" s="24" t="str">
        <x:f>IF(OR(G22="",J22=""),"",G22-J22)</x:f>
      </x:c>
      <x:c r="L22" s="32" t="n">
        <x:f>IFERROR(K22/G22,0)</x:f>
        <x:v>0</x:v>
      </x:c>
      <x:c r="M22" s="24" t="str">
        <x:f>IF(G22="","",G22*I22)</x:f>
      </x:c>
      <x:c r="N22" s="24" t="str">
        <x:f>IF(K22="","",K22*I22)</x:f>
      </x:c>
      <x:c r="O22" t="str">
        <x:f>IF(H22="","",H22-I22)</x:f>
      </x:c>
    </x:row>
    <x:row r="23" ht="23" customHeight="1">
      <x:c r="C23" s="34"/>
      <x:c r="D23" s="34"/>
      <x:c r="E23" s="34"/>
      <x:c r="F23" s="34"/>
      <x:c r="G23" s="34"/>
      <x:c r="H23" s="35"/>
      <x:c r="I23" s="35"/>
      <x:c r="J23" s="24" t="str">
        <x:f>IF(C23="","",SUM(C23:F23))</x:f>
      </x:c>
      <x:c r="K23" s="24" t="str">
        <x:f>IF(OR(G23="",J23=""),"",G23-J23)</x:f>
      </x:c>
      <x:c r="L23" s="32" t="n">
        <x:f>IFERROR(K23/G23,0)</x:f>
        <x:v>0</x:v>
      </x:c>
      <x:c r="M23" s="24" t="str">
        <x:f>IF(G23="","",G23*I23)</x:f>
      </x:c>
      <x:c r="N23" s="24" t="str">
        <x:f>IF(K23="","",K23*I23)</x:f>
      </x:c>
      <x:c r="O23" t="str">
        <x:f>IF(H23="","",H23-I23)</x:f>
      </x:c>
    </x:row>
    <x:row r="24" ht="23" customHeight="1">
      <x:c r="C24" s="34"/>
      <x:c r="D24" s="34"/>
      <x:c r="E24" s="34"/>
      <x:c r="F24" s="34"/>
      <x:c r="G24" s="34"/>
      <x:c r="H24" s="35"/>
      <x:c r="I24" s="35"/>
      <x:c r="J24" s="24" t="str">
        <x:f>IF(C24="","",SUM(C24:F24))</x:f>
      </x:c>
      <x:c r="K24" s="24" t="str">
        <x:f>IF(OR(G24="",J24=""),"",G24-J24)</x:f>
      </x:c>
      <x:c r="L24" s="32" t="n">
        <x:f>IFERROR(K24/G24,0)</x:f>
        <x:v>0</x:v>
      </x:c>
      <x:c r="M24" s="24" t="str">
        <x:f>IF(G24="","",G24*I24)</x:f>
      </x:c>
      <x:c r="N24" s="24" t="str">
        <x:f>IF(K24="","",K24*I24)</x:f>
      </x:c>
      <x:c r="O24" t="str">
        <x:f>IF(H24="","",H24-I24)</x:f>
      </x:c>
    </x:row>
    <x:row r="25" ht="23" customHeight="1">
      <x:c r="C25" s="34"/>
      <x:c r="D25" s="34"/>
      <x:c r="E25" s="34"/>
      <x:c r="F25" s="34"/>
      <x:c r="G25" s="34"/>
      <x:c r="H25" s="35"/>
      <x:c r="I25" s="35"/>
      <x:c r="J25" s="24" t="str">
        <x:f>IF(C25="","",SUM(C25:F25))</x:f>
      </x:c>
      <x:c r="K25" s="24" t="str">
        <x:f>IF(OR(G25="",J25=""),"",G25-J25)</x:f>
      </x:c>
      <x:c r="L25" s="32" t="n">
        <x:f>IFERROR(K25/G25,0)</x:f>
        <x:v>0</x:v>
      </x:c>
      <x:c r="M25" s="24" t="str">
        <x:f>IF(G25="","",G25*I25)</x:f>
      </x:c>
      <x:c r="N25" s="24" t="str">
        <x:f>IF(K25="","",K25*I25)</x:f>
      </x:c>
      <x:c r="O25" t="str">
        <x:f>IF(H25="","",H25-I25)</x:f>
      </x:c>
    </x:row>
    <x:row r="27" ht="28" customHeight="1">
      <x:c r="A27" s="16" t="str">
        <x:v>MODEL SUMMARY</x:v>
      </x:c>
      <x:c r="B27" s="16" t="str">
        <x:v>MONTHLY RESULT</x:v>
      </x:c>
    </x:row>
    <x:row r="28">
      <x:c r="A28" t="str">
        <x:v>Units sold</x:v>
      </x:c>
      <x:c r="B28" s="38" t="n">
        <x:f>SUM(I6:I25)</x:f>
        <x:v>35</x:v>
      </x:c>
    </x:row>
    <x:row r="29">
      <x:c r="A29" t="str">
        <x:v>Sales revenue</x:v>
      </x:c>
      <x:c r="B29" s="24" t="n">
        <x:f>SUM(M6:M25)</x:f>
        <x:v>9825</x:v>
      </x:c>
    </x:row>
    <x:row r="30">
      <x:c r="A30" t="str">
        <x:v>Total contribution</x:v>
      </x:c>
      <x:c r="B30" s="24" t="n">
        <x:f>SUM(N6:N25)</x:f>
        <x:v>2956</x:v>
      </x:c>
    </x:row>
    <x:row r="31">
      <x:c r="A31" t="str">
        <x:v>Estimated fixed costs (input)</x:v>
      </x:c>
      <x:c r="B31" s="34" t="n">
        <x:v>3000</x:v>
      </x:c>
    </x:row>
    <x:row r="32">
      <x:c r="A32" s="42" t="str">
        <x:v>Estimated operating surplus (before tax)</x:v>
      </x:c>
      <x:c r="B32" s="43" t="n">
        <x:f>B30-B31</x:f>
        <x:v>-44</x:v>
      </x:c>
    </x:row>
    <x:row r="33">
      <x:c r="A33" t="str">
        <x:v>Average contribution / unit</x:v>
      </x:c>
      <x:c r="B33" s="24" t="n">
        <x:f>IFERROR(B30/B28,0)</x:f>
        <x:v>84.45714285714286</x:v>
      </x:c>
    </x:row>
    <x:row r="34">
      <x:c r="A34" t="str">
        <x:v>Break-even units at average contribution</x:v>
      </x:c>
      <x:c r="B34" s="38" t="n">
        <x:f>IFERROR(ROUNDUP(B31/B33,0),0)</x:f>
        <x:v>36</x:v>
      </x:c>
    </x:row>
    <x:row r="35">
      <x:c r="A35" t="str">
        <x:v>Remaining inventory at supplier+freight cost</x:v>
      </x:c>
      <x:c r="B35" s="24" t="n">
        <x:f>SUMPRODUCT(O6:O25,C6:C25)+SUMPRODUCT(O6:O25,D6:D25)</x:f>
        <x:v>3555</x:v>
      </x:c>
    </x:row>
  </x:sheetData>
  <x:mergeCells>
    <x:mergeCell ref="A1:O1"/>
    <x:mergeCell ref="A2:O3"/>
    <x:mergeCell ref="P1:U1"/>
    <x:mergeCell ref="P3:U3"/>
    <x:mergeCell ref="P5:U5"/>
    <x:mergeCell ref="P7:U7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2" hidden="0" customWidth="1"/>
    <x:col min="2" max="2" width="70" hidden="0" customWidth="1"/>
    <x:col min="3" max="3" width="20" hidden="0" customWidth="1"/>
    <x:col min="4" max="4" width="19" hidden="0" customWidth="1"/>
    <x:col min="5" max="5" width="20" hidden="0" customWidth="1"/>
    <x:col min="6" max="6" width="55" hidden="0" customWidth="1"/>
    <x:col min="7" max="7" width="49" hidden="0" customWidth="1"/>
  </x:cols>
  <x:sheetData>
    <x:row r="1" ht="36" customHeight="1">
      <x:c r="A1" s="3" t="str">
        <x:v>04 | 30-DAY CLOTHING MARKET TEST</x:v>
      </x:c>
      <x:c r="B1" s="3"/>
      <x:c r="C1" s="3"/>
      <x:c r="D1" s="3"/>
      <x:c r="E1" s="3"/>
      <x:c r="F1" s="3"/>
      <x:c r="G1" s="3"/>
    </x:row>
    <x:row r="2" ht="35" customHeight="1">
      <x:c r="A2" s="9" t="str">
        <x:v>A practical validation sprint. Enter an owner and a due date; choose statuses and record evidence, including paid orders and actual costs.</x:v>
      </x:c>
      <x:c r="B2" s="9"/>
      <x:c r="C2" s="9"/>
      <x:c r="D2" s="9"/>
      <x:c r="E2" s="9"/>
      <x:c r="F2" s="9"/>
      <x:c r="G2" s="9"/>
    </x:row>
    <x:row r="3" ht="35" customHeight="1">
      <x:c r="A3" s="9"/>
      <x:c r="B3" s="9"/>
      <x:c r="C3" s="9"/>
      <x:c r="D3" s="9"/>
      <x:c r="E3" s="9"/>
      <x:c r="F3" s="9"/>
      <x:c r="G3" s="9"/>
    </x:row>
    <x:row r="5" ht="28" customHeight="1">
      <x:c r="A5" s="16" t="str">
        <x:v>Week</x:v>
      </x:c>
      <x:c r="B5" s="16" t="str">
        <x:v>Action</x:v>
      </x:c>
      <x:c r="C5" s="16" t="str">
        <x:v>Owner</x:v>
      </x:c>
      <x:c r="D5" s="16" t="str">
        <x:v>Due date</x:v>
      </x:c>
      <x:c r="E5" s="16" t="str">
        <x:v>Status</x:v>
      </x:c>
      <x:c r="F5" s="16" t="str">
        <x:v>Evidence / metric</x:v>
      </x:c>
      <x:c r="G5" s="16" t="str">
        <x:v>Next decision</x:v>
      </x:c>
    </x:row>
    <x:row r="6" ht="37" customHeight="1">
      <x:c r="A6" s="20" t="str">
        <x:v>Week 1</x:v>
      </x:c>
      <x:c r="B6" s="20" t="str">
        <x:v>Define one customer segment and problem</x:v>
      </x:c>
      <x:c r="C6" s="20" t="str"/>
      <x:c r="D6" s="20" t="str"/>
      <x:c r="E6" s="20" t="str">
        <x:v>Not started</x:v>
      </x:c>
      <x:c r="F6" s="20" t="str">
        <x:v>Written buyer profile</x:v>
      </x:c>
      <x:c r="G6" s="20" t="str">
        <x:v>Refine segment</x:v>
      </x:c>
    </x:row>
    <x:row r="7" ht="37" customHeight="1">
      <x:c r="A7" s="20" t="str">
        <x:v>Week 1</x:v>
      </x:c>
      <x:c r="B7" s="20" t="str">
        <x:v>Interview 20 prospective buyers</x:v>
      </x:c>
      <x:c r="C7" s="20" t="str"/>
      <x:c r="D7" s="20" t="str"/>
      <x:c r="E7" s="20" t="str">
        <x:v>Not started</x:v>
      </x:c>
      <x:c r="F7" s="20" t="str">
        <x:v>20 interview notes</x:v>
      </x:c>
      <x:c r="G7" s="20" t="str">
        <x:v>Identify needs</x:v>
      </x:c>
    </x:row>
    <x:row r="8" ht="37" customHeight="1">
      <x:c r="A8" s="20" t="str">
        <x:v>Week 1</x:v>
      </x:c>
      <x:c r="B8" s="20" t="str">
        <x:v>Record current shopping channels and budgets</x:v>
      </x:c>
      <x:c r="C8" s="20" t="str"/>
      <x:c r="D8" s="20" t="str"/>
      <x:c r="E8" s="20" t="str">
        <x:v>Not started</x:v>
      </x:c>
      <x:c r="F8" s="20" t="str">
        <x:v>Actual observed ranges</x:v>
      </x:c>
      <x:c r="G8" s="20" t="str">
        <x:v>Price hypothesis</x:v>
      </x:c>
    </x:row>
    <x:row r="9" ht="37" customHeight="1">
      <x:c r="A9" s="20" t="str">
        <x:v>Week 2</x:v>
      </x:c>
      <x:c r="B9" s="20" t="str">
        <x:v>Compare 10 competing sellers</x:v>
      </x:c>
      <x:c r="C9" s="20" t="str"/>
      <x:c r="D9" s="20" t="str"/>
      <x:c r="E9" s="20" t="str">
        <x:v>Not started</x:v>
      </x:c>
      <x:c r="F9" s="20" t="str">
        <x:v>Competitor matrix</x:v>
      </x:c>
      <x:c r="G9" s="20" t="str">
        <x:v>Find defensible gap</x:v>
      </x:c>
    </x:row>
    <x:row r="10" ht="37" customHeight="1">
      <x:c r="A10" s="20" t="str">
        <x:v>Week 2</x:v>
      </x:c>
      <x:c r="B10" s="20" t="str">
        <x:v>Request supplier quotations and lead times</x:v>
      </x:c>
      <x:c r="C10" s="20" t="str"/>
      <x:c r="D10" s="20" t="str"/>
      <x:c r="E10" s="20" t="str">
        <x:v>Not started</x:v>
      </x:c>
      <x:c r="F10" s="20" t="str">
        <x:v>At least 3 quotes</x:v>
      </x:c>
      <x:c r="G10" s="20" t="str">
        <x:v>Choose supplier</x:v>
      </x:c>
    </x:row>
    <x:row r="11" ht="37" customHeight="1">
      <x:c r="A11" s="20" t="str">
        <x:v>Week 2</x:v>
      </x:c>
      <x:c r="B11" s="20" t="str">
        <x:v>Calculate landed costs and minimum viable price</x:v>
      </x:c>
      <x:c r="C11" s="20" t="str"/>
      <x:c r="D11" s="20" t="str"/>
      <x:c r="E11" s="20" t="str">
        <x:v>Not started</x:v>
      </x:c>
      <x:c r="F11" s="20" t="str">
        <x:v>Completed pricing sheet</x:v>
      </x:c>
      <x:c r="G11" s="20" t="str">
        <x:v>Set test prices</x:v>
      </x:c>
    </x:row>
    <x:row r="12" ht="37" customHeight="1">
      <x:c r="A12" s="20" t="str">
        <x:v>Week 3</x:v>
      </x:c>
      <x:c r="B12" s="20" t="str">
        <x:v>Select a very small pilot range</x:v>
      </x:c>
      <x:c r="C12" s="20" t="str"/>
      <x:c r="D12" s="20" t="str"/>
      <x:c r="E12" s="20" t="str">
        <x:v>Not started</x:v>
      </x:c>
      <x:c r="F12" s="20" t="str">
        <x:v>Pilot SKU list</x:v>
      </x:c>
      <x:c r="G12" s="20" t="str">
        <x:v>Control stock</x:v>
      </x:c>
    </x:row>
    <x:row r="13" ht="37" customHeight="1">
      <x:c r="A13" s="20" t="str">
        <x:v>Week 3</x:v>
      </x:c>
      <x:c r="B13" s="20" t="str">
        <x:v>Show real samples or run valid paid pre-orders</x:v>
      </x:c>
      <x:c r="C13" s="20" t="str"/>
      <x:c r="D13" s="20" t="str"/>
      <x:c r="E13" s="20" t="str">
        <x:v>Not started</x:v>
      </x:c>
      <x:c r="F13" s="20" t="str">
        <x:v>Orders and payment proof</x:v>
      </x:c>
      <x:c r="G13" s="20" t="str">
        <x:v>Test purchase intent</x:v>
      </x:c>
    </x:row>
    <x:row r="14" ht="37" customHeight="1">
      <x:c r="A14" s="20" t="str">
        <x:v>Week 3</x:v>
      </x:c>
      <x:c r="B14" s="20" t="str">
        <x:v>Track enquiries, conversion, returns and feedback</x:v>
      </x:c>
      <x:c r="C14" s="20" t="str"/>
      <x:c r="D14" s="20" t="str"/>
      <x:c r="E14" s="20" t="str">
        <x:v>Not started</x:v>
      </x:c>
      <x:c r="F14" s="20" t="str">
        <x:v>Daily sales log</x:v>
      </x:c>
      <x:c r="G14" s="20" t="str">
        <x:v>Fix objections</x:v>
      </x:c>
    </x:row>
    <x:row r="15" ht="37" customHeight="1">
      <x:c r="A15" s="20" t="str">
        <x:v>Week 4</x:v>
      </x:c>
      <x:c r="B15" s="20" t="str">
        <x:v>Analyse sell-through and contribution</x:v>
      </x:c>
      <x:c r="C15" s="20" t="str"/>
      <x:c r="D15" s="20" t="str"/>
      <x:c r="E15" s="20" t="str">
        <x:v>Not started</x:v>
      </x:c>
      <x:c r="F15" s="20" t="str">
        <x:v>Actual unit economics</x:v>
      </x:c>
      <x:c r="G15" s="20" t="str">
        <x:v>Reorder or pivot</x:v>
      </x:c>
    </x:row>
    <x:row r="16" ht="37" customHeight="1">
      <x:c r="A16" s="20" t="str">
        <x:v>Week 4</x:v>
      </x:c>
      <x:c r="B16" s="20" t="str">
        <x:v>Check trade, hawking, import and IP requirements</x:v>
      </x:c>
      <x:c r="C16" s="20" t="str"/>
      <x:c r="D16" s="20" t="str"/>
      <x:c r="E16" s="20" t="str">
        <x:v>Not started</x:v>
      </x:c>
      <x:c r="F16" s="20" t="str">
        <x:v>Authority guidance recorded</x:v>
      </x:c>
      <x:c r="G16" s="20" t="str">
        <x:v>Compliance steps</x:v>
      </x:c>
    </x:row>
    <x:row r="17" ht="37" customHeight="1">
      <x:c r="A17" s="20" t="str">
        <x:v>Week 4</x:v>
      </x:c>
      <x:c r="B17" s="20" t="str">
        <x:v>Decide scale, revise or stop based on evidence</x:v>
      </x:c>
      <x:c r="C17" s="20" t="str"/>
      <x:c r="D17" s="20" t="str"/>
      <x:c r="E17" s="20" t="str">
        <x:v>Not started</x:v>
      </x:c>
      <x:c r="F17" s="20" t="str">
        <x:v>Decision memo</x:v>
      </x:c>
      <x:c r="G17" s="20" t="str">
        <x:v>Next 30 days</x:v>
      </x:c>
    </x:row>
    <x:row r="20" ht="28" customHeight="1">
      <x:c r="A20" s="16" t="str">
        <x:v>PROGRESS SUMMARY</x:v>
      </x:c>
      <x:c r="B20" s="16" t="str">
        <x:v>COUNT</x:v>
      </x:c>
    </x:row>
    <x:row r="21">
      <x:c r="A21" t="str">
        <x:v>Completed</x:v>
      </x:c>
      <x:c r="B21" s="38" t="n">
        <x:f>COUNTIF(E6:E17,"Completed")</x:f>
        <x:v>0</x:v>
      </x:c>
    </x:row>
    <x:row r="22">
      <x:c r="A22" t="str">
        <x:v>In progress</x:v>
      </x:c>
      <x:c r="B22" s="38" t="n">
        <x:f>COUNTIF(E6:E17,"In progress")</x:f>
        <x:v>0</x:v>
      </x:c>
    </x:row>
    <x:row r="23">
      <x:c r="A23" t="str">
        <x:v>Remaining</x:v>
      </x:c>
      <x:c r="B23" s="38" t="n">
        <x:f>COUNTA(B6:B17)-B21</x:f>
        <x:v>12</x:v>
      </x:c>
    </x:row>
  </x:sheetData>
  <x:mergeCells>
    <x:mergeCell ref="A1:G1"/>
    <x:mergeCell ref="A2:G3"/>
  </x:mergeCells>
  <x:dataValidations count="1">
    <x:dataValidation type="list" sqref="E6:E17">
      <x:formula1>"Not started,In progress,Completed,Blocked"</x:formula1>
    </x:dataValidation>
  </x:dataValidations>
  <x:pageMargins left="0.7" right="0.7" top="0.75" bottom="0.75" header="0.3" footer="0.3"/>
</x:worksheet>
</file>